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7485" activeTab="0"/>
  </bookViews>
  <sheets>
    <sheet name="Active with Dept" sheetId="1" r:id="rId1"/>
  </sheets>
  <externalReferences>
    <externalReference r:id="rId4"/>
  </externalReferences>
  <definedNames>
    <definedName name="EXTRACT" localSheetId="0">'Active with Dept'!#REF!</definedName>
    <definedName name="_xlnm.Print_Area" localSheetId="0">'Active with Dept'!$A$1:$C$71</definedName>
    <definedName name="_xlnm.Print_Titles" localSheetId="0">'Active with Dept'!$1:$2</definedName>
  </definedNames>
  <calcPr fullCalcOnLoad="1"/>
</workbook>
</file>

<file path=xl/sharedStrings.xml><?xml version="1.0" encoding="utf-8"?>
<sst xmlns="http://schemas.openxmlformats.org/spreadsheetml/2006/main" count="60" uniqueCount="60">
  <si>
    <t>Project</t>
  </si>
  <si>
    <t>Amount</t>
  </si>
  <si>
    <t>Public Works &amp; Assets</t>
  </si>
  <si>
    <t>Sidewalk Construction</t>
  </si>
  <si>
    <t>Intersection Modification</t>
  </si>
  <si>
    <t>Frankfort Avenue Parking Lot</t>
  </si>
  <si>
    <t>Brownsboro Road Sidewalks</t>
  </si>
  <si>
    <t>Deering Road Sidewalks</t>
  </si>
  <si>
    <t>Traffic Signal Synchronization</t>
  </si>
  <si>
    <t>Johnsontown Rd Sidewalks</t>
  </si>
  <si>
    <t>Whipps Mill Bike &amp; Pedestrian Facilities</t>
  </si>
  <si>
    <t>Metro Street Improvements</t>
  </si>
  <si>
    <t>Urban Alley Improvements</t>
  </si>
  <si>
    <t>Sidewalk Improvements</t>
  </si>
  <si>
    <t>Riverwalk Restoration</t>
  </si>
  <si>
    <t>Infrastructure/Drainage Improvements</t>
  </si>
  <si>
    <t>Downtown Street Signage</t>
  </si>
  <si>
    <t>New Sidewalks</t>
  </si>
  <si>
    <t>K&amp;I Bicycle Bridge</t>
  </si>
  <si>
    <t>Bike &amp; Ped Improvements/UL</t>
  </si>
  <si>
    <t>Metro Parks</t>
  </si>
  <si>
    <t>Shelbyville Road Park Master Plan</t>
  </si>
  <si>
    <t>Tyler Park Drainage</t>
  </si>
  <si>
    <t>Camp Taylor Park Improvements</t>
  </si>
  <si>
    <t>California Leisure Park Lights</t>
  </si>
  <si>
    <t>Russell Lee Park Master Plan</t>
  </si>
  <si>
    <t>Norfolk Community Center</t>
  </si>
  <si>
    <t>McNeely Lake Park Master Plan and Improvements</t>
  </si>
  <si>
    <t>Charlie Vettiner Park Master Plan</t>
  </si>
  <si>
    <t>Buechel Park Master Plan</t>
  </si>
  <si>
    <t>Bobby Nichols Golf Net</t>
  </si>
  <si>
    <t>Fisherman's Park Improvements</t>
  </si>
  <si>
    <t>Finance &amp; Administration</t>
  </si>
  <si>
    <t>Economic Development Reserve</t>
  </si>
  <si>
    <t>Technology Services</t>
  </si>
  <si>
    <t>LOJIC</t>
  </si>
  <si>
    <t>Police</t>
  </si>
  <si>
    <t>Training Modifications</t>
  </si>
  <si>
    <t>Metro Animal Services</t>
  </si>
  <si>
    <t>Animal Transport Cages</t>
  </si>
  <si>
    <t>Economic Development</t>
  </si>
  <si>
    <t>Poplar Level Corridor Streetscape</t>
  </si>
  <si>
    <t>Downtown Maintenance Fund</t>
  </si>
  <si>
    <t>Redesign 18th &amp; Broadway Intersection</t>
  </si>
  <si>
    <t>Codes &amp; Regulations</t>
  </si>
  <si>
    <t>Plantation Area Plan</t>
  </si>
  <si>
    <t>Housing &amp; Family Services</t>
  </si>
  <si>
    <t>Faith Chapel</t>
  </si>
  <si>
    <t>First Congregational Church</t>
  </si>
  <si>
    <t>Portland Gateway Project</t>
  </si>
  <si>
    <t>Department of Neighborhoods</t>
  </si>
  <si>
    <t>Neighborhood Assessments/Inventories</t>
  </si>
  <si>
    <t>Fundraising Software</t>
  </si>
  <si>
    <t>Library</t>
  </si>
  <si>
    <t>Main Library Energy Reduction Implementation</t>
  </si>
  <si>
    <t>Main Library Restroom Renovations</t>
  </si>
  <si>
    <t>Zoo</t>
  </si>
  <si>
    <t>Australia Train Station Restoration</t>
  </si>
  <si>
    <t>Completed Projects with Funds to be Lapsed</t>
  </si>
  <si>
    <t xml:space="preserve">Total: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</si>
</sst>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d\-mmm\-yy;@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_);\(#,##0.0\)"/>
  </numFmts>
  <fonts count="6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21" applyFont="1" applyFill="1" applyAlignment="1">
      <alignment horizontal="center"/>
      <protection/>
    </xf>
    <xf numFmtId="49" fontId="3" fillId="0" borderId="0" xfId="21" applyNumberFormat="1" applyFont="1" applyFill="1" applyAlignment="1">
      <alignment horizontal="left" wrapText="1"/>
      <protection/>
    </xf>
    <xf numFmtId="4" fontId="3" fillId="0" borderId="0" xfId="21" applyNumberFormat="1" applyFont="1" applyFill="1" applyAlignment="1">
      <alignment horizontal="center" wrapText="1"/>
      <protection/>
    </xf>
    <xf numFmtId="0" fontId="4" fillId="0" borderId="0" xfId="21" applyFont="1" applyFill="1" applyAlignment="1">
      <alignment horizontal="center"/>
      <protection/>
    </xf>
    <xf numFmtId="0" fontId="5" fillId="0" borderId="0" xfId="21" applyFont="1" applyFill="1" applyAlignment="1">
      <alignment vertical="top"/>
      <protection/>
    </xf>
    <xf numFmtId="0" fontId="0" fillId="0" borderId="0" xfId="0" applyFill="1" applyAlignment="1">
      <alignment vertical="top"/>
    </xf>
    <xf numFmtId="39" fontId="0" fillId="0" borderId="0" xfId="0" applyNumberFormat="1" applyFill="1" applyAlignment="1">
      <alignment vertical="top"/>
    </xf>
    <xf numFmtId="0" fontId="0" fillId="0" borderId="0" xfId="21" applyFill="1" applyAlignment="1">
      <alignment vertical="top"/>
      <protection/>
    </xf>
    <xf numFmtId="39" fontId="0" fillId="0" borderId="0" xfId="0" applyNumberFormat="1" applyFill="1" applyAlignment="1">
      <alignment vertical="top" wrapText="1"/>
    </xf>
    <xf numFmtId="0" fontId="5" fillId="0" borderId="0" xfId="21" applyFont="1" applyFill="1" applyAlignment="1">
      <alignment vertical="top" wrapText="1"/>
      <protection/>
    </xf>
    <xf numFmtId="0" fontId="0" fillId="0" borderId="0" xfId="21" applyFill="1" applyAlignment="1">
      <alignment vertical="top" wrapText="1"/>
      <protection/>
    </xf>
    <xf numFmtId="39" fontId="0" fillId="2" borderId="0" xfId="0" applyNumberForma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21" applyFill="1">
      <alignment/>
      <protection/>
    </xf>
    <xf numFmtId="39" fontId="0" fillId="0" borderId="0" xfId="21" applyNumberFormat="1" applyFill="1">
      <alignment/>
      <protection/>
    </xf>
    <xf numFmtId="0" fontId="5" fillId="0" borderId="0" xfId="21" applyFont="1" applyFill="1">
      <alignment/>
      <protection/>
    </xf>
    <xf numFmtId="0" fontId="0" fillId="0" borderId="1" xfId="21" applyFill="1" applyBorder="1">
      <alignment/>
      <protection/>
    </xf>
    <xf numFmtId="0" fontId="5" fillId="0" borderId="0" xfId="21" applyFont="1" applyFill="1" applyAlignment="1">
      <alignment horizontal="right"/>
      <protection/>
    </xf>
    <xf numFmtId="39" fontId="5" fillId="0" borderId="0" xfId="21" applyNumberFormat="1" applyFon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41505 Capital projects status Mar-05 review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poynter\Local%20Settings\Temporary%20Internet%20Files\OLK43E\List%20of%20Projec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F Only - List"/>
      <sheetName val="GF Only - List with Dept"/>
      <sheetName val="Checklist"/>
      <sheetName val="Active"/>
      <sheetName val="Completed List"/>
      <sheetName val="Active with Dept"/>
    </sheetNames>
    <sheetDataSet>
      <sheetData sheetId="4">
        <row r="31">
          <cell r="B31">
            <v>153706.5300000001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showGridLines="0" tabSelected="1" zoomScale="75" zoomScaleNormal="75" workbookViewId="0" topLeftCell="A1">
      <selection activeCell="A42" sqref="A42"/>
    </sheetView>
  </sheetViews>
  <sheetFormatPr defaultColWidth="9.140625" defaultRowHeight="12.75"/>
  <cols>
    <col min="1" max="1" width="2.421875" style="16" customWidth="1"/>
    <col min="2" max="2" width="59.421875" style="14" bestFit="1" customWidth="1"/>
    <col min="3" max="3" width="13.421875" style="14" bestFit="1" customWidth="1"/>
    <col min="4" max="16384" width="15.7109375" style="14" customWidth="1"/>
  </cols>
  <sheetData>
    <row r="1" spans="1:3" s="4" customFormat="1" ht="15.75">
      <c r="A1" s="1"/>
      <c r="B1" s="2" t="s">
        <v>0</v>
      </c>
      <c r="C1" s="3" t="s">
        <v>1</v>
      </c>
    </row>
    <row r="2" spans="1:3" s="8" customFormat="1" ht="12.75">
      <c r="A2" s="5"/>
      <c r="B2" s="6"/>
      <c r="C2" s="7"/>
    </row>
    <row r="3" spans="1:3" s="8" customFormat="1" ht="12.75">
      <c r="A3" s="5" t="s">
        <v>2</v>
      </c>
      <c r="B3" s="7"/>
      <c r="C3" s="7"/>
    </row>
    <row r="4" spans="1:3" s="8" customFormat="1" ht="12.75">
      <c r="A4" s="5"/>
      <c r="B4" s="7" t="s">
        <v>3</v>
      </c>
      <c r="C4" s="7">
        <v>20556.88</v>
      </c>
    </row>
    <row r="5" spans="1:3" s="8" customFormat="1" ht="12.75">
      <c r="A5" s="5"/>
      <c r="B5" s="9" t="s">
        <v>4</v>
      </c>
      <c r="C5" s="7">
        <v>338528.55</v>
      </c>
    </row>
    <row r="6" spans="1:3" s="8" customFormat="1" ht="12.75">
      <c r="A6" s="5"/>
      <c r="B6" s="9" t="s">
        <v>5</v>
      </c>
      <c r="C6" s="7">
        <v>75000</v>
      </c>
    </row>
    <row r="7" spans="1:3" s="11" customFormat="1" ht="12.75">
      <c r="A7" s="10"/>
      <c r="B7" s="7" t="s">
        <v>6</v>
      </c>
      <c r="C7" s="7">
        <v>69072</v>
      </c>
    </row>
    <row r="8" spans="1:3" s="8" customFormat="1" ht="12.75">
      <c r="A8" s="5"/>
      <c r="B8" s="7" t="s">
        <v>7</v>
      </c>
      <c r="C8" s="7">
        <v>50000</v>
      </c>
    </row>
    <row r="9" spans="1:3" s="8" customFormat="1" ht="12.75">
      <c r="A9" s="5"/>
      <c r="B9" s="9" t="s">
        <v>8</v>
      </c>
      <c r="C9" s="7">
        <v>100000</v>
      </c>
    </row>
    <row r="10" spans="1:3" s="8" customFormat="1" ht="12.75">
      <c r="A10" s="5"/>
      <c r="B10" s="7" t="s">
        <v>9</v>
      </c>
      <c r="C10" s="7">
        <v>150000</v>
      </c>
    </row>
    <row r="11" spans="1:3" s="8" customFormat="1" ht="12.75">
      <c r="A11" s="5"/>
      <c r="B11" s="7" t="s">
        <v>10</v>
      </c>
      <c r="C11" s="7">
        <v>199700</v>
      </c>
    </row>
    <row r="12" spans="1:3" s="8" customFormat="1" ht="12.75">
      <c r="A12" s="5"/>
      <c r="B12" s="8" t="s">
        <v>11</v>
      </c>
      <c r="C12" s="7">
        <v>190563.71</v>
      </c>
    </row>
    <row r="13" spans="1:3" s="8" customFormat="1" ht="12.75">
      <c r="A13" s="5"/>
      <c r="B13" s="7" t="s">
        <v>12</v>
      </c>
      <c r="C13" s="7">
        <v>143035.1</v>
      </c>
    </row>
    <row r="14" spans="1:3" s="8" customFormat="1" ht="12.75">
      <c r="A14" s="5"/>
      <c r="B14" s="7" t="s">
        <v>13</v>
      </c>
      <c r="C14" s="7">
        <v>199886</v>
      </c>
    </row>
    <row r="15" spans="1:3" s="8" customFormat="1" ht="12.75">
      <c r="A15" s="5"/>
      <c r="B15" s="7" t="s">
        <v>14</v>
      </c>
      <c r="C15" s="7">
        <v>50000</v>
      </c>
    </row>
    <row r="16" spans="1:3" s="8" customFormat="1" ht="12.75">
      <c r="A16" s="5"/>
      <c r="B16" s="7" t="s">
        <v>15</v>
      </c>
      <c r="C16" s="7">
        <v>25463.25</v>
      </c>
    </row>
    <row r="17" spans="1:3" s="8" customFormat="1" ht="12.75">
      <c r="A17" s="5"/>
      <c r="B17" s="7" t="s">
        <v>16</v>
      </c>
      <c r="C17" s="7">
        <v>100000</v>
      </c>
    </row>
    <row r="18" spans="1:3" s="11" customFormat="1" ht="12.75">
      <c r="A18" s="10"/>
      <c r="B18" s="7" t="s">
        <v>17</v>
      </c>
      <c r="C18" s="7">
        <v>14000</v>
      </c>
    </row>
    <row r="19" spans="1:3" s="11" customFormat="1" ht="12.75">
      <c r="A19" s="10"/>
      <c r="B19" s="12" t="s">
        <v>18</v>
      </c>
      <c r="C19" s="12">
        <v>62500</v>
      </c>
    </row>
    <row r="20" spans="1:3" s="11" customFormat="1" ht="12.75">
      <c r="A20" s="10"/>
      <c r="B20" s="12" t="s">
        <v>19</v>
      </c>
      <c r="C20" s="12">
        <v>48000</v>
      </c>
    </row>
    <row r="21" spans="1:3" s="6" customFormat="1" ht="12.75">
      <c r="A21" s="13"/>
      <c r="C21" s="7"/>
    </row>
    <row r="22" spans="1:3" s="8" customFormat="1" ht="12.75">
      <c r="A22" s="5" t="s">
        <v>20</v>
      </c>
      <c r="B22" s="7"/>
      <c r="C22" s="7"/>
    </row>
    <row r="23" spans="1:3" s="8" customFormat="1" ht="12.75">
      <c r="A23" s="5"/>
      <c r="B23" s="7" t="s">
        <v>21</v>
      </c>
      <c r="C23" s="7">
        <v>17305.98</v>
      </c>
    </row>
    <row r="24" spans="1:3" s="8" customFormat="1" ht="12.75">
      <c r="A24" s="5"/>
      <c r="B24" s="6" t="s">
        <v>22</v>
      </c>
      <c r="C24" s="7">
        <v>20000</v>
      </c>
    </row>
    <row r="25" spans="1:3" s="8" customFormat="1" ht="12.75">
      <c r="A25" s="5"/>
      <c r="B25" s="6" t="s">
        <v>23</v>
      </c>
      <c r="C25" s="7">
        <v>25000</v>
      </c>
    </row>
    <row r="26" spans="1:3" s="8" customFormat="1" ht="12.75">
      <c r="A26" s="5"/>
      <c r="B26" s="6" t="s">
        <v>24</v>
      </c>
      <c r="C26" s="7">
        <v>10000</v>
      </c>
    </row>
    <row r="27" spans="1:3" s="8" customFormat="1" ht="12.75">
      <c r="A27" s="5"/>
      <c r="B27" s="6" t="s">
        <v>25</v>
      </c>
      <c r="C27" s="7">
        <v>15000</v>
      </c>
    </row>
    <row r="28" spans="1:3" s="8" customFormat="1" ht="12.75">
      <c r="A28" s="5"/>
      <c r="B28" s="6" t="s">
        <v>26</v>
      </c>
      <c r="C28" s="7">
        <v>100000</v>
      </c>
    </row>
    <row r="29" spans="1:3" s="8" customFormat="1" ht="12.75">
      <c r="A29" s="5"/>
      <c r="B29" s="6" t="s">
        <v>27</v>
      </c>
      <c r="C29" s="7">
        <v>77131.7</v>
      </c>
    </row>
    <row r="30" spans="1:3" s="8" customFormat="1" ht="12.75">
      <c r="A30" s="5"/>
      <c r="B30" s="6" t="s">
        <v>28</v>
      </c>
      <c r="C30" s="7">
        <v>83969.87</v>
      </c>
    </row>
    <row r="31" spans="1:3" s="8" customFormat="1" ht="12.75">
      <c r="A31" s="5"/>
      <c r="B31" s="6" t="s">
        <v>29</v>
      </c>
      <c r="C31" s="7">
        <v>40655</v>
      </c>
    </row>
    <row r="32" spans="1:3" s="8" customFormat="1" ht="12.75">
      <c r="A32" s="5"/>
      <c r="B32" s="6" t="s">
        <v>30</v>
      </c>
      <c r="C32" s="7">
        <v>50000</v>
      </c>
    </row>
    <row r="33" spans="1:3" s="8" customFormat="1" ht="12.75">
      <c r="A33" s="5"/>
      <c r="B33" s="6" t="s">
        <v>31</v>
      </c>
      <c r="C33" s="7">
        <v>90000</v>
      </c>
    </row>
    <row r="34" spans="1:3" s="8" customFormat="1" ht="12.75">
      <c r="A34" s="5"/>
      <c r="B34" s="6"/>
      <c r="C34" s="7"/>
    </row>
    <row r="35" spans="1:3" s="8" customFormat="1" ht="12.75">
      <c r="A35" s="5" t="s">
        <v>32</v>
      </c>
      <c r="B35" s="6"/>
      <c r="C35" s="7"/>
    </row>
    <row r="36" spans="1:3" s="8" customFormat="1" ht="12.75">
      <c r="A36" s="5"/>
      <c r="B36" s="6" t="s">
        <v>33</v>
      </c>
      <c r="C36" s="7">
        <v>47247.11</v>
      </c>
    </row>
    <row r="37" spans="1:3" s="8" customFormat="1" ht="12.75">
      <c r="A37" s="5"/>
      <c r="B37" s="6"/>
      <c r="C37" s="7"/>
    </row>
    <row r="38" spans="1:3" s="8" customFormat="1" ht="12.75">
      <c r="A38" s="5" t="s">
        <v>34</v>
      </c>
      <c r="B38" s="6"/>
      <c r="C38" s="7"/>
    </row>
    <row r="39" spans="1:3" s="6" customFormat="1" ht="12.75">
      <c r="A39" s="13"/>
      <c r="B39" s="6" t="s">
        <v>35</v>
      </c>
      <c r="C39" s="7">
        <v>4744.929999999993</v>
      </c>
    </row>
    <row r="40" spans="1:3" s="6" customFormat="1" ht="12.75">
      <c r="A40" s="13"/>
      <c r="C40" s="7"/>
    </row>
    <row r="41" spans="1:3" s="6" customFormat="1" ht="12.75">
      <c r="A41" s="13" t="s">
        <v>36</v>
      </c>
      <c r="C41" s="7"/>
    </row>
    <row r="42" spans="1:3" s="6" customFormat="1" ht="12.75">
      <c r="A42" s="13"/>
      <c r="B42" s="7" t="s">
        <v>37</v>
      </c>
      <c r="C42" s="7">
        <v>2915.280000000006</v>
      </c>
    </row>
    <row r="43" spans="1:3" s="6" customFormat="1" ht="12.75">
      <c r="A43" s="13"/>
      <c r="B43" s="7"/>
      <c r="C43" s="7"/>
    </row>
    <row r="44" spans="1:3" s="6" customFormat="1" ht="12.75">
      <c r="A44" s="13" t="s">
        <v>38</v>
      </c>
      <c r="C44" s="7"/>
    </row>
    <row r="45" spans="1:3" s="8" customFormat="1" ht="12.75">
      <c r="A45" s="5"/>
      <c r="B45" s="7" t="s">
        <v>39</v>
      </c>
      <c r="C45" s="7">
        <v>1661.74</v>
      </c>
    </row>
    <row r="46" spans="1:3" s="8" customFormat="1" ht="12.75">
      <c r="A46" s="5"/>
      <c r="B46" s="7"/>
      <c r="C46" s="7"/>
    </row>
    <row r="47" spans="1:3" s="8" customFormat="1" ht="12.75">
      <c r="A47" s="5" t="s">
        <v>40</v>
      </c>
      <c r="B47" s="7"/>
      <c r="C47" s="7"/>
    </row>
    <row r="48" spans="1:3" s="6" customFormat="1" ht="12.75">
      <c r="A48" s="13"/>
      <c r="B48" s="6" t="s">
        <v>41</v>
      </c>
      <c r="C48" s="7">
        <v>25000</v>
      </c>
    </row>
    <row r="49" spans="1:3" s="8" customFormat="1" ht="12.75">
      <c r="A49" s="5"/>
      <c r="B49" s="7" t="s">
        <v>42</v>
      </c>
      <c r="C49" s="7">
        <v>1092.03</v>
      </c>
    </row>
    <row r="50" spans="1:3" s="6" customFormat="1" ht="12.75">
      <c r="A50" s="13"/>
      <c r="B50" s="6" t="s">
        <v>43</v>
      </c>
      <c r="C50" s="7">
        <v>1382.79</v>
      </c>
    </row>
    <row r="51" spans="1:3" s="6" customFormat="1" ht="12.75">
      <c r="A51" s="13"/>
      <c r="C51" s="7"/>
    </row>
    <row r="52" spans="1:3" s="6" customFormat="1" ht="12.75">
      <c r="A52" s="13" t="s">
        <v>44</v>
      </c>
      <c r="C52" s="7"/>
    </row>
    <row r="53" spans="1:3" s="6" customFormat="1" ht="12.75">
      <c r="A53" s="13"/>
      <c r="B53" s="6" t="s">
        <v>45</v>
      </c>
      <c r="C53" s="7">
        <v>5000</v>
      </c>
    </row>
    <row r="54" spans="1:3" s="6" customFormat="1" ht="12.75">
      <c r="A54" s="13"/>
      <c r="C54" s="7"/>
    </row>
    <row r="55" spans="1:3" s="6" customFormat="1" ht="12.75">
      <c r="A55" s="13" t="s">
        <v>46</v>
      </c>
      <c r="C55" s="7"/>
    </row>
    <row r="56" spans="1:3" s="11" customFormat="1" ht="12.75">
      <c r="A56" s="10"/>
      <c r="B56" s="9" t="s">
        <v>47</v>
      </c>
      <c r="C56" s="7">
        <v>40000</v>
      </c>
    </row>
    <row r="57" spans="1:3" s="11" customFormat="1" ht="12.75">
      <c r="A57" s="10"/>
      <c r="B57" s="9" t="s">
        <v>48</v>
      </c>
      <c r="C57" s="7">
        <v>15000</v>
      </c>
    </row>
    <row r="58" spans="1:3" s="11" customFormat="1" ht="12.75">
      <c r="A58" s="10"/>
      <c r="B58" s="9" t="s">
        <v>49</v>
      </c>
      <c r="C58" s="7">
        <v>50000</v>
      </c>
    </row>
    <row r="59" spans="1:3" s="11" customFormat="1" ht="12.75">
      <c r="A59" s="10"/>
      <c r="B59" s="9"/>
      <c r="C59" s="7"/>
    </row>
    <row r="60" spans="1:3" s="8" customFormat="1" ht="12.75">
      <c r="A60" s="5" t="s">
        <v>50</v>
      </c>
      <c r="B60" s="6"/>
      <c r="C60" s="7"/>
    </row>
    <row r="61" spans="1:3" s="8" customFormat="1" ht="12.75">
      <c r="A61" s="5"/>
      <c r="B61" s="7" t="s">
        <v>51</v>
      </c>
      <c r="C61" s="7">
        <v>5276.649999999994</v>
      </c>
    </row>
    <row r="62" spans="1:3" s="6" customFormat="1" ht="12.75">
      <c r="A62" s="13"/>
      <c r="B62" s="6" t="s">
        <v>52</v>
      </c>
      <c r="C62" s="7">
        <v>25000</v>
      </c>
    </row>
    <row r="63" spans="1:3" s="6" customFormat="1" ht="12.75">
      <c r="A63" s="13"/>
      <c r="C63" s="7"/>
    </row>
    <row r="64" spans="1:3" s="6" customFormat="1" ht="12.75">
      <c r="A64" s="13" t="s">
        <v>53</v>
      </c>
      <c r="C64" s="7"/>
    </row>
    <row r="65" spans="1:3" s="11" customFormat="1" ht="12.75">
      <c r="A65" s="10"/>
      <c r="B65" s="9" t="s">
        <v>54</v>
      </c>
      <c r="C65" s="7">
        <v>855349.76</v>
      </c>
    </row>
    <row r="66" spans="1:3" s="11" customFormat="1" ht="12.75">
      <c r="A66" s="10"/>
      <c r="B66" s="9" t="s">
        <v>55</v>
      </c>
      <c r="C66" s="7">
        <v>22812.22</v>
      </c>
    </row>
    <row r="67" spans="1:3" s="11" customFormat="1" ht="12.75">
      <c r="A67" s="10"/>
      <c r="B67" s="9"/>
      <c r="C67" s="7"/>
    </row>
    <row r="68" spans="1:3" s="11" customFormat="1" ht="12.75">
      <c r="A68" s="13" t="s">
        <v>56</v>
      </c>
      <c r="B68" s="9"/>
      <c r="C68" s="7"/>
    </row>
    <row r="69" spans="1:3" s="6" customFormat="1" ht="12.75">
      <c r="A69" s="13"/>
      <c r="B69" s="6" t="s">
        <v>57</v>
      </c>
      <c r="C69" s="7">
        <v>19994.63</v>
      </c>
    </row>
    <row r="71" spans="1:3" ht="12.75">
      <c r="A71" s="13" t="s">
        <v>58</v>
      </c>
      <c r="C71" s="15">
        <f>'[1]Completed List'!B31</f>
        <v>153706.5300000001</v>
      </c>
    </row>
    <row r="72" ht="12.75">
      <c r="C72" s="17"/>
    </row>
    <row r="73" spans="2:3" ht="12.75">
      <c r="B73" s="18" t="s">
        <v>59</v>
      </c>
      <c r="C73" s="19">
        <f>SUM(C4:C72)</f>
        <v>3641551.7100000004</v>
      </c>
    </row>
  </sheetData>
  <sheetProtection/>
  <printOptions horizontalCentered="1"/>
  <pageMargins left="0" right="0" top="0.5" bottom="0.5" header="0.25" footer="0.25"/>
  <pageSetup fitToHeight="1" fitToWidth="1" horizontalDpi="600" verticalDpi="600" orientation="portrait" scale="79" r:id="rId1"/>
  <headerFooter alignWithMargins="0">
    <oddFooter>&amp;L&amp;D&amp;RPage &amp;P of &amp;N</oddFooter>
  </headerFooter>
  <rowBreaks count="1" manualBreakCount="1">
    <brk id="5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Louisville Metro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Louisville Metro Government</dc:creator>
  <cp:keywords/>
  <dc:description/>
  <cp:lastModifiedBy>cpoynter</cp:lastModifiedBy>
  <dcterms:created xsi:type="dcterms:W3CDTF">2008-12-10T19:06:20Z</dcterms:created>
  <dcterms:modified xsi:type="dcterms:W3CDTF">2008-12-10T19:38:22Z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